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167d5e3d69c736/UNSA-CAPACITACIONES-PROYECTOS/CAPACITACIONES/EXCEL/2022/AVANZADO/ESCENARIOS/"/>
    </mc:Choice>
  </mc:AlternateContent>
  <xr:revisionPtr revIDLastSave="26" documentId="8_{870395E5-2C32-4220-AC14-DEA4DC4A57FE}" xr6:coauthVersionLast="47" xr6:coauthVersionMax="47" xr10:uidLastSave="{8BFA4193-4EC7-4194-B90E-4877D21C10C9}"/>
  <bookViews>
    <workbookView xWindow="-108" yWindow="-108" windowWidth="23256" windowHeight="12576" xr2:uid="{359A22A8-6088-4BA2-8592-744EB8BD4968}"/>
  </bookViews>
  <sheets>
    <sheet name="1" sheetId="4" r:id="rId1"/>
    <sheet name="22" sheetId="5" r:id="rId2"/>
    <sheet name="33" sheetId="6" r:id="rId3"/>
    <sheet name="44" sheetId="3" r:id="rId4"/>
    <sheet name="5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H5" i="7"/>
  <c r="I5" i="7" l="1"/>
  <c r="B7" i="6"/>
  <c r="J5" i="7" l="1"/>
  <c r="K5" i="7" l="1"/>
</calcChain>
</file>

<file path=xl/sharedStrings.xml><?xml version="1.0" encoding="utf-8"?>
<sst xmlns="http://schemas.openxmlformats.org/spreadsheetml/2006/main" count="58" uniqueCount="52">
  <si>
    <t>Precio Venta</t>
  </si>
  <si>
    <t>BASE</t>
  </si>
  <si>
    <t>DATOS</t>
  </si>
  <si>
    <t>CANTIDAD</t>
  </si>
  <si>
    <t>PR. VENTA</t>
  </si>
  <si>
    <t>PR. COMPRA</t>
  </si>
  <si>
    <t>Pr. COMPRA</t>
  </si>
  <si>
    <t>VENTAS</t>
  </si>
  <si>
    <t>GASTOS</t>
  </si>
  <si>
    <t>COMPRAS</t>
  </si>
  <si>
    <t>FLUJO ACUM.</t>
  </si>
  <si>
    <t>En funcion a un peridodo Base proyectar ventas para obtener saldos positivos</t>
  </si>
  <si>
    <t>Junio</t>
  </si>
  <si>
    <t>Julio</t>
  </si>
  <si>
    <t>Agosto</t>
  </si>
  <si>
    <t>Septiembre</t>
  </si>
  <si>
    <t>Octubre</t>
  </si>
  <si>
    <t>Noviembre</t>
  </si>
  <si>
    <t>Ingreso Neto</t>
  </si>
  <si>
    <t>Descuento</t>
  </si>
  <si>
    <t>Margen de Utilidad</t>
  </si>
  <si>
    <t>Iva</t>
  </si>
  <si>
    <t>Ingresos Netos</t>
  </si>
  <si>
    <t>% ahorro</t>
  </si>
  <si>
    <t>meses</t>
  </si>
  <si>
    <t>Monto de ahorro por mes</t>
  </si>
  <si>
    <t>Monto total Ahorrado</t>
  </si>
  <si>
    <t>Estado de Resultados</t>
  </si>
  <si>
    <t xml:space="preserve">Ventas </t>
  </si>
  <si>
    <t>Ventas</t>
  </si>
  <si>
    <t>Utilidad Bruta</t>
  </si>
  <si>
    <t>Utilidad de Operación</t>
  </si>
  <si>
    <t>Costo de Ventas</t>
  </si>
  <si>
    <t>Menos Gastos de Operación</t>
  </si>
  <si>
    <t>Gastos de Ventas</t>
  </si>
  <si>
    <t>Gastos Administrativos</t>
  </si>
  <si>
    <t>Gastos Financieros</t>
  </si>
  <si>
    <t>Ingresos Varios</t>
  </si>
  <si>
    <t>Intereses Ganados</t>
  </si>
  <si>
    <t>Menos Gastos Extraordinarios</t>
  </si>
  <si>
    <t>Impuesto a la Gcia</t>
  </si>
  <si>
    <t>Ganancias despues de Imp.</t>
  </si>
  <si>
    <t>Gcias antes del Impuesto a las Gcias</t>
  </si>
  <si>
    <t>Gcia  antes de impuesto</t>
  </si>
  <si>
    <t>Gcia Libre Disposición</t>
  </si>
  <si>
    <t>A</t>
  </si>
  <si>
    <t>B</t>
  </si>
  <si>
    <t>C</t>
  </si>
  <si>
    <t>D</t>
  </si>
  <si>
    <t>E</t>
  </si>
  <si>
    <t>VARIACION GASTOS</t>
  </si>
  <si>
    <t>VARIACION 
CANTIDADES 
VENDIDAS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</si>
</sst>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3">
    <xf numFmtId="0" fontId="0" fillId="0" borderId="0" xfId="0"/>
    <xf numFmtId="44" fontId="0" fillId="0" borderId="0" xfId="1" applyFont="1"/>
    <xf numFmtId="9" fontId="0" fillId="0" borderId="0" xfId="0" applyNumberFormat="1"/>
    <xf numFmtId="44" fontId="0" fillId="0" borderId="0" xfId="0" applyNumberFormat="1"/>
    <xf numFmtId="44" fontId="0" fillId="2" borderId="0" xfId="0" applyNumberFormat="1" applyFill="1"/>
    <xf numFmtId="1" fontId="0" fillId="0" borderId="0" xfId="1" applyNumberFormat="1" applyFont="1"/>
    <xf numFmtId="10" fontId="0" fillId="2" borderId="0" xfId="0" applyNumberFormat="1" applyFill="1"/>
    <xf numFmtId="10" fontId="0" fillId="0" borderId="0" xfId="0" applyNumberFormat="1"/>
    <xf numFmtId="43" fontId="0" fillId="0" borderId="0" xfId="2" applyFont="1"/>
    <xf numFmtId="0" fontId="0" fillId="4" borderId="0" xfId="0" applyFill="1"/>
    <xf numFmtId="0" fontId="5" fillId="4" borderId="0" xfId="0" applyFont="1" applyFill="1"/>
    <xf numFmtId="43" fontId="3" fillId="6" borderId="0" xfId="2" applyFont="1" applyFill="1" applyAlignment="1">
      <alignment horizontal="center" vertical="center"/>
    </xf>
    <xf numFmtId="43" fontId="3" fillId="6" borderId="0" xfId="2" applyFont="1" applyFill="1" applyAlignment="1">
      <alignment horizontal="center" vertical="center" wrapText="1"/>
    </xf>
    <xf numFmtId="9" fontId="0" fillId="4" borderId="0" xfId="0" applyNumberFormat="1" applyFill="1"/>
    <xf numFmtId="4" fontId="6" fillId="4" borderId="0" xfId="3" applyNumberFormat="1" applyFill="1" applyAlignment="1">
      <alignment horizontal="right"/>
    </xf>
    <xf numFmtId="4" fontId="6" fillId="0" borderId="0" xfId="3" applyNumberFormat="1" applyAlignment="1">
      <alignment horizontal="right"/>
    </xf>
    <xf numFmtId="0" fontId="8" fillId="4" borderId="0" xfId="0" applyFont="1" applyFill="1"/>
    <xf numFmtId="0" fontId="0" fillId="4" borderId="0" xfId="0" applyFill="1" applyAlignment="1">
      <alignment horizontal="left" indent="1"/>
    </xf>
    <xf numFmtId="4" fontId="6" fillId="4" borderId="0" xfId="3" applyNumberFormat="1" applyFill="1"/>
    <xf numFmtId="4" fontId="6" fillId="4" borderId="0" xfId="3" applyNumberFormat="1" applyFill="1" applyBorder="1" applyAlignment="1">
      <alignment horizontal="right"/>
    </xf>
    <xf numFmtId="44" fontId="7" fillId="5" borderId="2" xfId="1" applyFont="1" applyFill="1" applyBorder="1" applyAlignment="1">
      <alignment horizontal="right"/>
    </xf>
    <xf numFmtId="44" fontId="7" fillId="4" borderId="0" xfId="1" applyFont="1" applyFill="1" applyAlignment="1">
      <alignment horizontal="right"/>
    </xf>
    <xf numFmtId="44" fontId="6" fillId="4" borderId="0" xfId="1" applyFont="1" applyFill="1" applyAlignment="1">
      <alignment horizontal="right"/>
    </xf>
    <xf numFmtId="44" fontId="6" fillId="0" borderId="3" xfId="1" applyFont="1" applyFill="1" applyBorder="1" applyAlignment="1">
      <alignment horizontal="right"/>
    </xf>
    <xf numFmtId="44" fontId="6" fillId="4" borderId="0" xfId="1" applyFont="1" applyFill="1"/>
    <xf numFmtId="44" fontId="0" fillId="4" borderId="0" xfId="1" applyFont="1" applyFill="1"/>
    <xf numFmtId="44" fontId="6" fillId="4" borderId="0" xfId="1" applyFont="1" applyFill="1" applyBorder="1" applyAlignment="1">
      <alignment horizontal="right"/>
    </xf>
    <xf numFmtId="0" fontId="5" fillId="2" borderId="0" xfId="0" applyFont="1" applyFill="1"/>
    <xf numFmtId="0" fontId="0" fillId="2" borderId="0" xfId="0" applyFill="1"/>
    <xf numFmtId="44" fontId="7" fillId="2" borderId="3" xfId="1" applyFont="1" applyFill="1" applyBorder="1" applyAlignment="1">
      <alignment horizontal="right"/>
    </xf>
    <xf numFmtId="4" fontId="6" fillId="2" borderId="0" xfId="3" applyNumberFormat="1" applyFill="1"/>
    <xf numFmtId="4" fontId="7" fillId="2" borderId="3" xfId="3" applyNumberFormat="1" applyFont="1" applyFill="1" applyBorder="1" applyAlignment="1">
      <alignment horizontal="right"/>
    </xf>
    <xf numFmtId="44" fontId="0" fillId="2" borderId="0" xfId="1" applyFont="1" applyFill="1"/>
    <xf numFmtId="44" fontId="7" fillId="2" borderId="2" xfId="1" applyFont="1" applyFill="1" applyBorder="1" applyAlignment="1">
      <alignment horizontal="right"/>
    </xf>
    <xf numFmtId="9" fontId="0" fillId="0" borderId="0" xfId="1" applyNumberFormat="1" applyFont="1"/>
    <xf numFmtId="44" fontId="0" fillId="0" borderId="0" xfId="1" applyFont="1" applyAlignment="1">
      <alignment horizontal="center"/>
    </xf>
    <xf numFmtId="9" fontId="0" fillId="2" borderId="0" xfId="0" applyNumberFormat="1" applyFill="1"/>
    <xf numFmtId="44" fontId="0" fillId="7" borderId="0" xfId="1" applyFont="1" applyFill="1"/>
    <xf numFmtId="43" fontId="0" fillId="7" borderId="0" xfId="2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/>
    </xf>
  </cellXfs>
  <cellStyles count="4">
    <cellStyle name="Millares" xfId="2" builtinId="3"/>
    <cellStyle name="Millares 2" xfId="3" xr:uid="{B05ED459-6F34-4CC4-92B8-9B1C7FD2764A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7</xdr:row>
      <xdr:rowOff>7620</xdr:rowOff>
    </xdr:from>
    <xdr:to>
      <xdr:col>6</xdr:col>
      <xdr:colOff>571500</xdr:colOff>
      <xdr:row>10</xdr:row>
      <xdr:rowOff>167640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0D4AC65-5D11-4C83-94E0-B6E647A6CBA6}"/>
            </a:ext>
          </a:extLst>
        </xdr:cNvPr>
        <xdr:cNvSpPr txBox="1"/>
      </xdr:nvSpPr>
      <xdr:spPr>
        <a:xfrm>
          <a:off x="4373880" y="1501140"/>
          <a:ext cx="1531620" cy="71628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>
              <a:solidFill>
                <a:schemeClr val="bg1"/>
              </a:solidFill>
            </a:rPr>
            <a:t>¿Cual debe ser el importe de las Ventas para que la Utilidad de Libre Disposición sea 12,000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377EB-7EB5-44FB-B9D5-D8A421D0B9C7}">
  <dimension ref="A1:K14"/>
  <sheetViews>
    <sheetView tabSelected="1" zoomScale="130" zoomScaleNormal="130" workbookViewId="0">
      <selection activeCell="D11" sqref="D11"/>
    </sheetView>
  </sheetViews>
  <sheetFormatPr baseColWidth="10" defaultRowHeight="14.4" x14ac:dyDescent="0.3"/>
  <cols>
    <col min="3" max="3" width="19.44140625" bestFit="1" customWidth="1"/>
    <col min="4" max="4" width="12.6640625" bestFit="1" customWidth="1"/>
    <col min="5" max="5" width="12.5546875" bestFit="1" customWidth="1"/>
    <col min="6" max="7" width="12.5546875" customWidth="1"/>
    <col min="8" max="11" width="11.5546875" customWidth="1"/>
  </cols>
  <sheetData>
    <row r="1" spans="1:11" x14ac:dyDescent="0.3">
      <c r="C1" t="s">
        <v>0</v>
      </c>
      <c r="D1" s="1">
        <v>10000</v>
      </c>
    </row>
    <row r="2" spans="1:11" x14ac:dyDescent="0.3">
      <c r="C2" t="s">
        <v>19</v>
      </c>
      <c r="D2" s="2">
        <v>0.3</v>
      </c>
    </row>
    <row r="3" spans="1:11" x14ac:dyDescent="0.3">
      <c r="G3" t="s">
        <v>45</v>
      </c>
      <c r="H3" t="s">
        <v>46</v>
      </c>
      <c r="I3" t="s">
        <v>47</v>
      </c>
      <c r="J3" t="s">
        <v>48</v>
      </c>
      <c r="K3" t="s">
        <v>49</v>
      </c>
    </row>
    <row r="4" spans="1:11" x14ac:dyDescent="0.3">
      <c r="C4" s="4"/>
      <c r="D4" s="1"/>
      <c r="E4" s="1"/>
      <c r="F4" s="4"/>
      <c r="G4" s="1">
        <v>10000</v>
      </c>
      <c r="H4" s="1">
        <v>15000</v>
      </c>
      <c r="I4" s="1">
        <v>20000</v>
      </c>
      <c r="J4" s="1">
        <v>30000</v>
      </c>
      <c r="K4" s="1">
        <v>35000</v>
      </c>
    </row>
    <row r="5" spans="1:11" x14ac:dyDescent="0.3">
      <c r="A5">
        <v>10</v>
      </c>
      <c r="B5" s="2">
        <v>0.05</v>
      </c>
      <c r="C5" s="35"/>
      <c r="D5" s="1"/>
      <c r="E5" s="1"/>
      <c r="F5" s="34">
        <v>0.05</v>
      </c>
      <c r="G5" s="1"/>
      <c r="H5" s="1"/>
      <c r="I5" s="1"/>
      <c r="J5" s="1"/>
      <c r="K5" s="1"/>
    </row>
    <row r="6" spans="1:11" x14ac:dyDescent="0.3">
      <c r="A6">
        <v>20</v>
      </c>
      <c r="B6" s="2">
        <v>0.1</v>
      </c>
      <c r="C6" s="35"/>
      <c r="D6" s="1"/>
      <c r="E6" s="1"/>
      <c r="F6" s="34">
        <v>0.1</v>
      </c>
      <c r="G6" s="1"/>
      <c r="H6" s="1"/>
      <c r="I6" s="1"/>
      <c r="J6" s="1"/>
      <c r="K6" s="1"/>
    </row>
    <row r="7" spans="1:11" x14ac:dyDescent="0.3">
      <c r="A7">
        <v>30</v>
      </c>
      <c r="B7" s="2">
        <v>0.15</v>
      </c>
      <c r="C7" s="35"/>
      <c r="D7" s="1"/>
      <c r="E7" s="1"/>
      <c r="F7" s="34">
        <v>0.15000000000000002</v>
      </c>
      <c r="G7" s="1"/>
      <c r="H7" s="1"/>
      <c r="I7" s="1"/>
      <c r="J7" s="1"/>
      <c r="K7" s="1"/>
    </row>
    <row r="8" spans="1:11" x14ac:dyDescent="0.3">
      <c r="A8">
        <v>40</v>
      </c>
      <c r="B8" s="2">
        <v>0.2</v>
      </c>
      <c r="C8" s="35"/>
      <c r="D8" s="1"/>
      <c r="E8" s="1"/>
      <c r="F8" s="34">
        <v>0.2</v>
      </c>
      <c r="G8" s="1"/>
      <c r="H8" s="1"/>
      <c r="I8" s="1"/>
      <c r="J8" s="1"/>
      <c r="K8" s="1"/>
    </row>
    <row r="9" spans="1:11" x14ac:dyDescent="0.3">
      <c r="A9">
        <v>50</v>
      </c>
      <c r="B9" s="2">
        <v>0.25</v>
      </c>
      <c r="C9" s="35"/>
      <c r="D9" s="1"/>
      <c r="E9" s="1"/>
      <c r="F9" s="34">
        <v>0.25</v>
      </c>
      <c r="G9" s="1"/>
      <c r="H9" s="1"/>
      <c r="I9" s="1"/>
      <c r="J9" s="1"/>
      <c r="K9" s="1"/>
    </row>
    <row r="10" spans="1:11" x14ac:dyDescent="0.3">
      <c r="B10" s="2">
        <v>0.3</v>
      </c>
      <c r="C10" s="35"/>
      <c r="D10" s="1"/>
      <c r="E10" s="1"/>
      <c r="F10" s="34">
        <v>0.3</v>
      </c>
      <c r="G10" s="1"/>
      <c r="H10" s="1"/>
      <c r="I10" s="1"/>
      <c r="J10" s="1"/>
      <c r="K10" s="1"/>
    </row>
    <row r="11" spans="1:11" x14ac:dyDescent="0.3">
      <c r="B11" s="2">
        <v>0.35</v>
      </c>
      <c r="C11" s="35"/>
      <c r="D11" s="1"/>
      <c r="E11" s="1"/>
      <c r="F11" s="34">
        <v>0.35000000000000003</v>
      </c>
      <c r="G11" s="1"/>
      <c r="H11" s="1"/>
      <c r="I11" s="1"/>
      <c r="J11" s="1"/>
      <c r="K11" s="1"/>
    </row>
    <row r="12" spans="1:11" x14ac:dyDescent="0.3">
      <c r="B12" s="2">
        <v>0.4</v>
      </c>
      <c r="C12" s="35"/>
      <c r="D12" s="1"/>
      <c r="E12" s="1"/>
      <c r="F12" s="34">
        <v>0.4</v>
      </c>
      <c r="G12" s="1"/>
      <c r="H12" s="1"/>
      <c r="I12" s="1"/>
      <c r="J12" s="1"/>
      <c r="K12" s="1"/>
    </row>
    <row r="13" spans="1:11" x14ac:dyDescent="0.3">
      <c r="B13" s="2">
        <v>0.45</v>
      </c>
      <c r="C13" s="35"/>
      <c r="D13" s="1"/>
      <c r="E13" s="1"/>
      <c r="F13" s="34">
        <v>0.45</v>
      </c>
      <c r="G13" s="1"/>
      <c r="H13" s="1"/>
      <c r="I13" s="1"/>
      <c r="J13" s="1"/>
      <c r="K13" s="1"/>
    </row>
    <row r="14" spans="1:11" x14ac:dyDescent="0.3">
      <c r="B14" s="2">
        <v>0.5</v>
      </c>
      <c r="C14" s="35"/>
      <c r="D14" s="1"/>
      <c r="E14" s="1"/>
      <c r="F14" s="34">
        <v>0.5</v>
      </c>
      <c r="G14" s="1"/>
      <c r="H14" s="1"/>
      <c r="I14" s="1"/>
      <c r="J14" s="1"/>
      <c r="K1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5531F-0F2A-4EBE-9D7A-A7ACC2BDDC39}">
  <dimension ref="B1:G14"/>
  <sheetViews>
    <sheetView zoomScale="140" zoomScaleNormal="140" workbookViewId="0">
      <selection activeCell="D16" sqref="D16"/>
    </sheetView>
  </sheetViews>
  <sheetFormatPr baseColWidth="10" defaultRowHeight="14.4" x14ac:dyDescent="0.3"/>
  <cols>
    <col min="2" max="2" width="12.5546875" bestFit="1" customWidth="1"/>
    <col min="3" max="3" width="19.44140625" bestFit="1" customWidth="1"/>
    <col min="4" max="4" width="12.6640625" bestFit="1" customWidth="1"/>
    <col min="5" max="7" width="12.5546875" bestFit="1" customWidth="1"/>
  </cols>
  <sheetData>
    <row r="1" spans="2:7" x14ac:dyDescent="0.3">
      <c r="C1" t="s">
        <v>0</v>
      </c>
      <c r="D1" s="1">
        <v>100000</v>
      </c>
      <c r="F1" t="s">
        <v>21</v>
      </c>
      <c r="G1" s="2">
        <v>0.21</v>
      </c>
    </row>
    <row r="2" spans="2:7" x14ac:dyDescent="0.3">
      <c r="C2" t="s">
        <v>20</v>
      </c>
      <c r="D2" s="2">
        <v>0.3</v>
      </c>
    </row>
    <row r="4" spans="2:7" x14ac:dyDescent="0.3">
      <c r="B4" s="3"/>
      <c r="C4" s="1">
        <v>100000</v>
      </c>
      <c r="D4" s="1">
        <v>105000</v>
      </c>
      <c r="E4" s="1">
        <v>110000</v>
      </c>
      <c r="F4" s="1">
        <v>115000</v>
      </c>
      <c r="G4" s="1">
        <v>120000</v>
      </c>
    </row>
    <row r="5" spans="2:7" x14ac:dyDescent="0.3">
      <c r="B5" s="2">
        <v>0.05</v>
      </c>
      <c r="C5" s="1"/>
      <c r="D5" s="1"/>
      <c r="E5" s="1"/>
      <c r="F5" s="1"/>
      <c r="G5" s="1"/>
    </row>
    <row r="6" spans="2:7" x14ac:dyDescent="0.3">
      <c r="B6" s="2">
        <v>0.1</v>
      </c>
      <c r="C6" s="1"/>
      <c r="D6" s="1"/>
      <c r="E6" s="1"/>
      <c r="F6" s="1"/>
      <c r="G6" s="1"/>
    </row>
    <row r="7" spans="2:7" x14ac:dyDescent="0.3">
      <c r="B7" s="2">
        <v>0.15</v>
      </c>
      <c r="C7" s="1"/>
      <c r="D7" s="1"/>
      <c r="E7" s="1"/>
      <c r="F7" s="1"/>
      <c r="G7" s="1"/>
    </row>
    <row r="8" spans="2:7" x14ac:dyDescent="0.3">
      <c r="B8" s="2">
        <v>0.2</v>
      </c>
      <c r="C8" s="1"/>
      <c r="D8" s="1"/>
      <c r="E8" s="1"/>
      <c r="F8" s="1"/>
      <c r="G8" s="1"/>
    </row>
    <row r="9" spans="2:7" x14ac:dyDescent="0.3">
      <c r="B9" s="2">
        <v>0.25</v>
      </c>
      <c r="C9" s="1"/>
      <c r="D9" s="1"/>
      <c r="E9" s="1"/>
      <c r="F9" s="1"/>
      <c r="G9" s="1"/>
    </row>
    <row r="10" spans="2:7" x14ac:dyDescent="0.3">
      <c r="B10" s="2">
        <v>0.3</v>
      </c>
      <c r="C10" s="1"/>
      <c r="D10" s="1"/>
      <c r="E10" s="1"/>
      <c r="F10" s="1"/>
      <c r="G10" s="1"/>
    </row>
    <row r="11" spans="2:7" x14ac:dyDescent="0.3">
      <c r="B11" s="2">
        <v>0.35</v>
      </c>
      <c r="C11" s="1"/>
      <c r="D11" s="1"/>
      <c r="E11" s="1"/>
      <c r="F11" s="1"/>
      <c r="G11" s="1"/>
    </row>
    <row r="12" spans="2:7" x14ac:dyDescent="0.3">
      <c r="B12" s="2">
        <v>0.4</v>
      </c>
      <c r="C12" s="1"/>
      <c r="D12" s="1"/>
      <c r="E12" s="1"/>
      <c r="F12" s="1"/>
      <c r="G12" s="1"/>
    </row>
    <row r="13" spans="2:7" x14ac:dyDescent="0.3">
      <c r="B13" s="2">
        <v>0.45</v>
      </c>
      <c r="C13" s="1"/>
      <c r="D13" s="1"/>
      <c r="E13" s="1"/>
      <c r="F13" s="1"/>
      <c r="G13" s="1"/>
    </row>
    <row r="14" spans="2:7" x14ac:dyDescent="0.3">
      <c r="B14" s="2">
        <v>0.5</v>
      </c>
      <c r="C14" s="1"/>
      <c r="D14" s="1"/>
      <c r="E14" s="1"/>
      <c r="F14" s="1"/>
      <c r="G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22AEB-506B-4044-A834-249F3DD89EAA}">
  <dimension ref="A3:F22"/>
  <sheetViews>
    <sheetView topLeftCell="A4" zoomScale="130" zoomScaleNormal="130" workbookViewId="0">
      <selection activeCell="A10" sqref="A10"/>
    </sheetView>
  </sheetViews>
  <sheetFormatPr baseColWidth="10" defaultRowHeight="14.4" x14ac:dyDescent="0.3"/>
  <cols>
    <col min="1" max="1" width="23.6640625" bestFit="1" customWidth="1"/>
    <col min="2" max="2" width="13.44140625" bestFit="1" customWidth="1"/>
    <col min="3" max="3" width="13.33203125" bestFit="1" customWidth="1"/>
    <col min="4" max="6" width="14.88671875" bestFit="1" customWidth="1"/>
  </cols>
  <sheetData>
    <row r="3" spans="1:6" x14ac:dyDescent="0.3">
      <c r="A3" t="s">
        <v>22</v>
      </c>
      <c r="B3" s="1">
        <v>100000</v>
      </c>
    </row>
    <row r="4" spans="1:6" x14ac:dyDescent="0.3">
      <c r="A4" t="s">
        <v>23</v>
      </c>
      <c r="B4" s="2">
        <v>0.1</v>
      </c>
    </row>
    <row r="5" spans="1:6" x14ac:dyDescent="0.3">
      <c r="A5" t="s">
        <v>24</v>
      </c>
      <c r="B5">
        <v>12</v>
      </c>
    </row>
    <row r="6" spans="1:6" x14ac:dyDescent="0.3">
      <c r="A6" t="s">
        <v>25</v>
      </c>
      <c r="B6" s="1">
        <f>+B3*B4</f>
        <v>10000</v>
      </c>
    </row>
    <row r="7" spans="1:6" x14ac:dyDescent="0.3">
      <c r="A7" t="s">
        <v>26</v>
      </c>
      <c r="B7" s="1">
        <f>+B6*B5</f>
        <v>120000</v>
      </c>
    </row>
    <row r="10" spans="1:6" x14ac:dyDescent="0.3">
      <c r="A10" s="3"/>
      <c r="B10">
        <v>12</v>
      </c>
      <c r="C10">
        <v>24</v>
      </c>
      <c r="D10">
        <v>36</v>
      </c>
      <c r="E10">
        <v>48</v>
      </c>
      <c r="F10">
        <v>60</v>
      </c>
    </row>
    <row r="11" spans="1:6" x14ac:dyDescent="0.3">
      <c r="A11" s="2">
        <v>0.08</v>
      </c>
      <c r="B11" s="1"/>
      <c r="C11" s="1"/>
      <c r="D11" s="1"/>
      <c r="E11" s="1"/>
      <c r="F11" s="1"/>
    </row>
    <row r="12" spans="1:6" x14ac:dyDescent="0.3">
      <c r="A12" s="2">
        <v>0.1</v>
      </c>
      <c r="B12" s="1"/>
      <c r="C12" s="1"/>
      <c r="D12" s="1"/>
      <c r="E12" s="1"/>
      <c r="F12" s="1"/>
    </row>
    <row r="13" spans="1:6" x14ac:dyDescent="0.3">
      <c r="A13" s="2">
        <v>0.12</v>
      </c>
      <c r="B13" s="1"/>
      <c r="C13" s="1"/>
      <c r="D13" s="1"/>
      <c r="E13" s="1"/>
      <c r="F13" s="1"/>
    </row>
    <row r="14" spans="1:6" x14ac:dyDescent="0.3">
      <c r="A14" s="2">
        <v>0.14000000000000001</v>
      </c>
      <c r="B14" s="1"/>
      <c r="C14" s="1"/>
      <c r="D14" s="1"/>
      <c r="E14" s="1"/>
      <c r="F14" s="1"/>
    </row>
    <row r="15" spans="1:6" x14ac:dyDescent="0.3">
      <c r="A15" s="2">
        <v>0.16</v>
      </c>
      <c r="B15" s="1"/>
      <c r="C15" s="1"/>
      <c r="D15" s="1"/>
      <c r="E15" s="1"/>
      <c r="F15" s="1"/>
    </row>
    <row r="16" spans="1:6" x14ac:dyDescent="0.3">
      <c r="A16" s="2">
        <v>0.18</v>
      </c>
      <c r="B16" s="1"/>
      <c r="C16" s="1"/>
      <c r="D16" s="1"/>
      <c r="E16" s="1"/>
      <c r="F16" s="1"/>
    </row>
    <row r="17" spans="1:6" x14ac:dyDescent="0.3">
      <c r="A17" s="2">
        <v>0.2</v>
      </c>
      <c r="B17" s="1"/>
      <c r="C17" s="1"/>
      <c r="D17" s="1"/>
      <c r="E17" s="1"/>
      <c r="F17" s="1"/>
    </row>
    <row r="18" spans="1:6" x14ac:dyDescent="0.3">
      <c r="A18" s="2">
        <v>0.22000000000000003</v>
      </c>
      <c r="B18" s="1"/>
      <c r="C18" s="1"/>
      <c r="D18" s="1"/>
      <c r="E18" s="1"/>
      <c r="F18" s="1"/>
    </row>
    <row r="19" spans="1:6" x14ac:dyDescent="0.3">
      <c r="A19" s="2">
        <v>0.24</v>
      </c>
      <c r="B19" s="1"/>
      <c r="C19" s="1"/>
      <c r="D19" s="1"/>
      <c r="E19" s="1"/>
      <c r="F19" s="1"/>
    </row>
    <row r="20" spans="1:6" x14ac:dyDescent="0.3">
      <c r="A20" s="2">
        <v>0.26</v>
      </c>
      <c r="B20" s="1"/>
      <c r="C20" s="1"/>
      <c r="D20" s="1"/>
      <c r="E20" s="1"/>
      <c r="F20" s="1"/>
    </row>
    <row r="21" spans="1:6" x14ac:dyDescent="0.3">
      <c r="A21" s="2">
        <v>0.28000000000000003</v>
      </c>
      <c r="B21" s="1"/>
      <c r="C21" s="1"/>
      <c r="D21" s="1"/>
      <c r="E21" s="1"/>
      <c r="F21" s="1"/>
    </row>
    <row r="22" spans="1:6" x14ac:dyDescent="0.3">
      <c r="A22" s="2">
        <v>0.3</v>
      </c>
      <c r="B22" s="1"/>
      <c r="C22" s="1"/>
      <c r="D22" s="1"/>
      <c r="E22" s="1"/>
      <c r="F2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44A89-4095-4DEB-8C7C-AF9A0553653E}">
  <dimension ref="A1:L24"/>
  <sheetViews>
    <sheetView topLeftCell="A7" workbookViewId="0">
      <selection activeCell="F24" sqref="F24"/>
    </sheetView>
  </sheetViews>
  <sheetFormatPr baseColWidth="10" defaultRowHeight="14.4" x14ac:dyDescent="0.3"/>
  <sheetData>
    <row r="1" spans="1:11" x14ac:dyDescent="0.3">
      <c r="A1" t="s">
        <v>11</v>
      </c>
    </row>
    <row r="3" spans="1:11" x14ac:dyDescent="0.3">
      <c r="B3" t="s">
        <v>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J3" s="39" t="s">
        <v>2</v>
      </c>
      <c r="K3" s="39"/>
    </row>
    <row r="4" spans="1:11" x14ac:dyDescent="0.3">
      <c r="A4" t="s">
        <v>3</v>
      </c>
      <c r="C4" s="5"/>
      <c r="D4" s="5"/>
      <c r="E4" s="5"/>
      <c r="F4" s="5"/>
      <c r="G4" s="5"/>
      <c r="H4" s="5"/>
    </row>
    <row r="5" spans="1:11" x14ac:dyDescent="0.3">
      <c r="A5" t="s">
        <v>4</v>
      </c>
      <c r="B5" s="1"/>
      <c r="C5" s="1"/>
      <c r="D5" s="1"/>
      <c r="E5" s="1"/>
      <c r="F5" s="1"/>
      <c r="G5" s="1"/>
      <c r="H5" s="1"/>
      <c r="J5" t="s">
        <v>3</v>
      </c>
      <c r="K5" s="6"/>
    </row>
    <row r="6" spans="1:11" x14ac:dyDescent="0.3">
      <c r="A6" t="s">
        <v>5</v>
      </c>
      <c r="B6" s="1"/>
      <c r="C6" s="1"/>
      <c r="D6" s="1"/>
      <c r="E6" s="1"/>
      <c r="F6" s="1"/>
      <c r="G6" s="1"/>
      <c r="H6" s="1"/>
      <c r="J6" t="s">
        <v>4</v>
      </c>
      <c r="K6" s="7"/>
    </row>
    <row r="7" spans="1:11" x14ac:dyDescent="0.3">
      <c r="J7" t="s">
        <v>6</v>
      </c>
      <c r="K7" s="7"/>
    </row>
    <row r="8" spans="1:11" x14ac:dyDescent="0.3">
      <c r="A8" t="s">
        <v>7</v>
      </c>
      <c r="B8" s="1"/>
      <c r="C8" s="1"/>
      <c r="D8" s="1"/>
      <c r="E8" s="1"/>
      <c r="F8" s="1"/>
      <c r="G8" s="1"/>
      <c r="H8" s="1"/>
      <c r="J8" t="s">
        <v>8</v>
      </c>
      <c r="K8" s="2"/>
    </row>
    <row r="9" spans="1:11" x14ac:dyDescent="0.3">
      <c r="C9" s="1"/>
      <c r="D9" s="1"/>
      <c r="E9" s="1"/>
      <c r="F9" s="1"/>
      <c r="G9" s="1"/>
      <c r="H9" s="1"/>
    </row>
    <row r="10" spans="1:11" x14ac:dyDescent="0.3">
      <c r="A10" t="s">
        <v>9</v>
      </c>
      <c r="B10" s="1"/>
      <c r="C10" s="1"/>
      <c r="D10" s="1"/>
      <c r="E10" s="1"/>
      <c r="F10" s="1"/>
      <c r="G10" s="1"/>
      <c r="H10" s="1"/>
    </row>
    <row r="11" spans="1:11" x14ac:dyDescent="0.3">
      <c r="C11" s="1"/>
      <c r="D11" s="1"/>
      <c r="E11" s="1"/>
      <c r="F11" s="1"/>
      <c r="G11" s="1"/>
      <c r="H11" s="1"/>
    </row>
    <row r="12" spans="1:11" x14ac:dyDescent="0.3">
      <c r="A12" t="s">
        <v>8</v>
      </c>
      <c r="B12" s="1"/>
      <c r="C12" s="1"/>
      <c r="D12" s="1"/>
      <c r="E12" s="1"/>
      <c r="F12" s="1"/>
      <c r="G12" s="1"/>
      <c r="H12" s="1"/>
    </row>
    <row r="14" spans="1:11" x14ac:dyDescent="0.3">
      <c r="A14" t="s">
        <v>18</v>
      </c>
      <c r="B14" s="3"/>
      <c r="C14" s="3"/>
      <c r="D14" s="3"/>
      <c r="E14" s="3"/>
      <c r="F14" s="3"/>
      <c r="G14" s="3"/>
      <c r="H14" s="3"/>
    </row>
    <row r="16" spans="1:11" x14ac:dyDescent="0.3">
      <c r="A16" t="s">
        <v>10</v>
      </c>
      <c r="B16" s="3"/>
      <c r="C16" s="3"/>
      <c r="D16" s="3"/>
      <c r="E16" s="3"/>
      <c r="F16" s="3"/>
      <c r="G16" s="3"/>
      <c r="H16" s="4"/>
    </row>
    <row r="17" spans="3:12" x14ac:dyDescent="0.3">
      <c r="I17" s="39" t="s">
        <v>50</v>
      </c>
      <c r="J17" s="39"/>
      <c r="K17" s="39"/>
      <c r="L17" s="39"/>
    </row>
    <row r="18" spans="3:12" x14ac:dyDescent="0.3">
      <c r="D18" s="3"/>
      <c r="H18" s="3"/>
      <c r="I18" s="2">
        <v>0.03</v>
      </c>
      <c r="J18" s="36">
        <v>0.05</v>
      </c>
      <c r="K18" s="2">
        <v>7.0000000000000007E-2</v>
      </c>
      <c r="L18" s="2">
        <v>0.09</v>
      </c>
    </row>
    <row r="19" spans="3:12" x14ac:dyDescent="0.3">
      <c r="C19" s="2">
        <v>0.05</v>
      </c>
      <c r="D19" s="1"/>
      <c r="G19" s="40" t="s">
        <v>51</v>
      </c>
      <c r="H19" s="36">
        <v>0.05</v>
      </c>
      <c r="I19" s="1"/>
      <c r="J19" s="32"/>
      <c r="K19" s="1"/>
      <c r="L19" s="1"/>
    </row>
    <row r="20" spans="3:12" x14ac:dyDescent="0.3">
      <c r="C20" s="2">
        <v>7.0000000000000007E-2</v>
      </c>
      <c r="D20" s="1"/>
      <c r="G20" s="41"/>
      <c r="H20" s="2">
        <v>7.0000000000000007E-2</v>
      </c>
      <c r="I20" s="1"/>
      <c r="J20" s="1"/>
      <c r="K20" s="1"/>
      <c r="L20" s="1"/>
    </row>
    <row r="21" spans="3:12" x14ac:dyDescent="0.3">
      <c r="C21" s="2">
        <v>0.09</v>
      </c>
      <c r="D21" s="1"/>
      <c r="G21" s="41"/>
      <c r="H21" s="2">
        <v>0.09</v>
      </c>
      <c r="I21" s="1"/>
      <c r="J21" s="1"/>
      <c r="K21" s="1"/>
      <c r="L21" s="1"/>
    </row>
    <row r="22" spans="3:12" x14ac:dyDescent="0.3">
      <c r="C22" s="2">
        <v>0.11</v>
      </c>
      <c r="D22" s="1"/>
      <c r="G22" s="41"/>
      <c r="H22" s="2">
        <v>0.11</v>
      </c>
      <c r="I22" s="1"/>
      <c r="J22" s="1"/>
      <c r="K22" s="1"/>
      <c r="L22" s="1"/>
    </row>
    <row r="23" spans="3:12" x14ac:dyDescent="0.3">
      <c r="C23" s="2">
        <v>0.13</v>
      </c>
      <c r="D23" s="1"/>
      <c r="G23" s="41"/>
      <c r="H23" s="2">
        <v>0.13</v>
      </c>
      <c r="I23" s="1"/>
      <c r="J23" s="1"/>
      <c r="K23" s="1"/>
      <c r="L23" s="1"/>
    </row>
    <row r="24" spans="3:12" x14ac:dyDescent="0.3">
      <c r="C24" s="2">
        <v>0.15</v>
      </c>
      <c r="D24" s="1"/>
      <c r="G24" s="41"/>
      <c r="H24" s="2">
        <v>0.15</v>
      </c>
      <c r="I24" s="1"/>
      <c r="J24" s="1"/>
      <c r="K24" s="1"/>
      <c r="L24" s="37"/>
    </row>
  </sheetData>
  <mergeCells count="3">
    <mergeCell ref="J3:K3"/>
    <mergeCell ref="I17:L17"/>
    <mergeCell ref="G19:G2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E47AC-DF59-48D4-AEBA-3608B0A76EDE}">
  <dimension ref="A2:K24"/>
  <sheetViews>
    <sheetView topLeftCell="A2" workbookViewId="0">
      <selection activeCell="F22" sqref="F22"/>
    </sheetView>
  </sheetViews>
  <sheetFormatPr baseColWidth="10" defaultColWidth="11.44140625" defaultRowHeight="14.4" x14ac:dyDescent="0.3"/>
  <cols>
    <col min="1" max="1" width="27.44140625" customWidth="1"/>
    <col min="3" max="3" width="3.6640625" customWidth="1"/>
    <col min="4" max="4" width="12.33203125" bestFit="1" customWidth="1"/>
    <col min="7" max="7" width="16.5546875" style="8" customWidth="1"/>
    <col min="8" max="8" width="15.44140625" style="8" customWidth="1"/>
    <col min="9" max="9" width="11.44140625" style="8"/>
    <col min="10" max="10" width="14.44140625" style="8" customWidth="1"/>
    <col min="11" max="11" width="14.109375" style="8" customWidth="1"/>
  </cols>
  <sheetData>
    <row r="2" spans="1:11" ht="15" thickBot="1" x14ac:dyDescent="0.35">
      <c r="A2" s="42" t="s">
        <v>27</v>
      </c>
      <c r="B2" s="42"/>
      <c r="C2" s="42"/>
      <c r="D2" s="42"/>
    </row>
    <row r="3" spans="1:11" ht="15" thickBot="1" x14ac:dyDescent="0.35">
      <c r="A3" s="9"/>
      <c r="B3" s="9"/>
      <c r="C3" s="9"/>
      <c r="D3" s="9"/>
    </row>
    <row r="4" spans="1:11" ht="29.4" thickBot="1" x14ac:dyDescent="0.35">
      <c r="A4" s="10" t="s">
        <v>28</v>
      </c>
      <c r="B4" s="9"/>
      <c r="C4" s="9"/>
      <c r="D4" s="20"/>
      <c r="G4" s="11" t="s">
        <v>29</v>
      </c>
      <c r="H4" s="11" t="s">
        <v>30</v>
      </c>
      <c r="I4" s="12" t="s">
        <v>31</v>
      </c>
      <c r="J4" s="12" t="s">
        <v>43</v>
      </c>
      <c r="K4" s="12" t="s">
        <v>44</v>
      </c>
    </row>
    <row r="5" spans="1:11" x14ac:dyDescent="0.3">
      <c r="A5" s="10" t="s">
        <v>32</v>
      </c>
      <c r="B5" s="13"/>
      <c r="C5" s="9"/>
      <c r="D5" s="21"/>
      <c r="H5" s="8">
        <f>D7</f>
        <v>0</v>
      </c>
      <c r="I5" s="8">
        <f>D14</f>
        <v>0</v>
      </c>
      <c r="J5" s="8">
        <f>D20</f>
        <v>0</v>
      </c>
      <c r="K5" s="8">
        <f>D24</f>
        <v>0</v>
      </c>
    </row>
    <row r="6" spans="1:11" x14ac:dyDescent="0.3">
      <c r="A6" s="9"/>
      <c r="B6" s="9"/>
      <c r="C6" s="9"/>
      <c r="D6" s="22"/>
      <c r="G6" s="8">
        <v>80000</v>
      </c>
    </row>
    <row r="7" spans="1:11" ht="15" thickBot="1" x14ac:dyDescent="0.35">
      <c r="A7" s="27" t="s">
        <v>30</v>
      </c>
      <c r="B7" s="28"/>
      <c r="C7" s="28"/>
      <c r="D7" s="29"/>
      <c r="G7" s="8">
        <v>85000</v>
      </c>
    </row>
    <row r="8" spans="1:11" ht="15" thickTop="1" x14ac:dyDescent="0.3">
      <c r="A8" s="9"/>
      <c r="B8" s="9"/>
      <c r="C8" s="9"/>
      <c r="D8" s="15"/>
      <c r="G8" s="8">
        <v>90000</v>
      </c>
    </row>
    <row r="9" spans="1:11" x14ac:dyDescent="0.3">
      <c r="A9" s="16" t="s">
        <v>33</v>
      </c>
      <c r="B9" s="9"/>
      <c r="C9" s="9"/>
      <c r="D9" s="14"/>
      <c r="G9" s="8">
        <v>95000</v>
      </c>
    </row>
    <row r="10" spans="1:11" x14ac:dyDescent="0.3">
      <c r="A10" s="17" t="s">
        <v>34</v>
      </c>
      <c r="B10" s="18"/>
      <c r="C10" s="9"/>
      <c r="D10" s="14"/>
      <c r="G10" s="8">
        <v>100000</v>
      </c>
    </row>
    <row r="11" spans="1:11" x14ac:dyDescent="0.3">
      <c r="A11" s="17" t="s">
        <v>35</v>
      </c>
      <c r="B11" s="18"/>
      <c r="C11" s="9"/>
      <c r="D11" s="14"/>
      <c r="G11" s="8">
        <v>105000</v>
      </c>
    </row>
    <row r="12" spans="1:11" ht="15" thickBot="1" x14ac:dyDescent="0.35">
      <c r="A12" s="17" t="s">
        <v>36</v>
      </c>
      <c r="B12" s="18"/>
      <c r="C12" s="9"/>
      <c r="D12" s="23"/>
      <c r="G12" s="8">
        <v>110000</v>
      </c>
    </row>
    <row r="13" spans="1:11" ht="15" thickTop="1" x14ac:dyDescent="0.3">
      <c r="A13" s="9"/>
      <c r="B13" s="18"/>
      <c r="C13" s="9"/>
      <c r="D13" s="15"/>
      <c r="G13" s="8">
        <v>115000</v>
      </c>
    </row>
    <row r="14" spans="1:11" ht="15" thickBot="1" x14ac:dyDescent="0.35">
      <c r="A14" s="27" t="s">
        <v>31</v>
      </c>
      <c r="B14" s="30"/>
      <c r="C14" s="28"/>
      <c r="D14" s="31"/>
      <c r="G14" s="8">
        <v>120000</v>
      </c>
    </row>
    <row r="15" spans="1:11" ht="15" thickTop="1" x14ac:dyDescent="0.3">
      <c r="A15" s="9"/>
      <c r="B15" s="18"/>
      <c r="C15" s="9"/>
      <c r="D15" s="14"/>
      <c r="G15" s="38">
        <v>125000</v>
      </c>
      <c r="H15" s="38"/>
      <c r="I15" s="38"/>
      <c r="J15" s="38"/>
      <c r="K15" s="38"/>
    </row>
    <row r="16" spans="1:11" x14ac:dyDescent="0.3">
      <c r="A16" s="17" t="s">
        <v>37</v>
      </c>
      <c r="B16" s="24"/>
      <c r="C16" s="25"/>
      <c r="D16" s="22"/>
      <c r="G16" s="8">
        <v>130000</v>
      </c>
    </row>
    <row r="17" spans="1:7" x14ac:dyDescent="0.3">
      <c r="A17" s="17" t="s">
        <v>38</v>
      </c>
      <c r="B17" s="24"/>
      <c r="C17" s="25"/>
      <c r="D17" s="22"/>
      <c r="G17" s="8">
        <v>135000</v>
      </c>
    </row>
    <row r="18" spans="1:7" x14ac:dyDescent="0.3">
      <c r="A18" s="17" t="s">
        <v>39</v>
      </c>
      <c r="B18" s="24"/>
      <c r="C18" s="25"/>
      <c r="D18" s="26"/>
      <c r="G18" s="8">
        <v>140000</v>
      </c>
    </row>
    <row r="19" spans="1:7" x14ac:dyDescent="0.3">
      <c r="A19" s="9"/>
      <c r="B19" s="25"/>
      <c r="C19" s="25"/>
      <c r="D19" s="22"/>
    </row>
    <row r="20" spans="1:7" ht="15" thickBot="1" x14ac:dyDescent="0.35">
      <c r="A20" s="27" t="s">
        <v>42</v>
      </c>
      <c r="B20" s="32"/>
      <c r="C20" s="32"/>
      <c r="D20" s="29"/>
    </row>
    <row r="21" spans="1:7" ht="15" thickTop="1" x14ac:dyDescent="0.3">
      <c r="A21" s="9"/>
      <c r="B21" s="9"/>
      <c r="C21" s="9"/>
      <c r="D21" s="14"/>
    </row>
    <row r="22" spans="1:7" x14ac:dyDescent="0.3">
      <c r="A22" s="17" t="s">
        <v>40</v>
      </c>
      <c r="B22" s="13">
        <v>0.35</v>
      </c>
      <c r="C22" s="9"/>
      <c r="D22" s="19"/>
    </row>
    <row r="23" spans="1:7" ht="15" thickBot="1" x14ac:dyDescent="0.35">
      <c r="A23" s="9"/>
      <c r="B23" s="9"/>
      <c r="C23" s="9"/>
      <c r="D23" s="14"/>
    </row>
    <row r="24" spans="1:7" ht="15" thickBot="1" x14ac:dyDescent="0.35">
      <c r="A24" s="27" t="s">
        <v>41</v>
      </c>
      <c r="B24" s="28"/>
      <c r="C24" s="28"/>
      <c r="D24" s="33"/>
    </row>
  </sheetData>
  <mergeCells count="1">
    <mergeCell ref="A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</vt:lpstr>
      <vt:lpstr>22</vt:lpstr>
      <vt:lpstr>33</vt:lpstr>
      <vt:lpstr>44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Fer Faraldo</cp:lastModifiedBy>
  <dcterms:created xsi:type="dcterms:W3CDTF">2021-05-28T21:54:44Z</dcterms:created>
  <dcterms:modified xsi:type="dcterms:W3CDTF">2022-02-02T18:44:23Z</dcterms:modified>
</cp:coreProperties>
</file>